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15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L1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<sst xmlns="http://schemas.openxmlformats.org/spreadsheetml/2006/main" count="313" uniqueCount="87">
  <si>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</si>
  <si>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</si>
  <si>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</si>
  <si>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</si>
  <si>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</si>
  <si>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</si>
  <si>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</si>
  <si>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</si>
  <si>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</si>
  <si>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</si>
  <si>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</si>
  <si>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</si>
  <si>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</si>
  <si>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</si>
  <si>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</si>
  <si>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</si>
  <si>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</si>
  <si>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</si>
  <si>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</si>
  <si>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</si>
  <si>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</si>
  <si>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</si>
  <si>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</si>
  <si>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</si>
  <si>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</si>
  <si>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</si>
  <si>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</si>
  <si>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</si>
  <si>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</si>
  <si>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</si>
  <si>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</si>
  <si>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</si>
  <si>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</si>
  <si>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</si>
  <si>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</si>
  <si>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</si>
  <si>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</si>
  <si>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</si>
  <si>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</si>
  <si>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</si>
  <si>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</si>
  <si>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</si>
  <si>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Огурцы солёные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</si>
  <si>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</si>
  <si>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</si>
  <si>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</si>
  <si>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</si>
  <si>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</si>
  <si>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</si>
  <si>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</si>
  <si>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</si>
  <si>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Горошек зелёный отварной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</si>
  <si>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</si>
  <si>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</si>
  <si>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</si>
  <si>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</si>
  <si>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</si>
  <si>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Напиток Каркадэ</t>
  </si>
  <si>
    <t>Горошек зеленый отварной</t>
  </si>
  <si>
    <t>Суп картофельный с бобовыми</t>
  </si>
  <si>
    <t>Рыба тушёная в томате с овощами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</si>
  <si>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</si>
  <si>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</si>
  <si>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</si>
  <si>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</si>
  <si>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</si>
  <si>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</si>
  <si>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</si>
  <si>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</si>
  <si>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</si>
  <si>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</si>
  <si>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</si>
  <si>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</si>
  <si>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</si>
  <si>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Бутерброд, масло,сыр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</si>
  <si>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</si>
  <si>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</si>
  <si>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</si>
  <si>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</si>
  <si>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</si>
  <si>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Котлета Московская в соусе томатном_ @</t>
  </si>
  <si>
    <t>Фрикасе из мяса птицы с соусом _@</t>
  </si>
  <si>
    <t>Чай с лимоном_ 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</si>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</sst>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1" sqref="E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1"/>
      <c r="D1" s="62"/>
      <c r="E1" s="62"/>
      <c r="F1" s="12" t="s">
        <v>16</v>
      </c>
      <c r="G1" s="2" t="s">
        <v>17</v>
      </c>
      <c r="H1" s="63"/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67</v>
      </c>
      <c r="E6" s="39" t="s">
        <v>56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70.180000000000007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 t="s">
        <v>42</v>
      </c>
      <c r="F8" s="43">
        <v>15</v>
      </c>
      <c r="G8" s="43">
        <v>0.12</v>
      </c>
      <c r="H8" s="43">
        <v>0</v>
      </c>
      <c r="I8" s="43">
        <v>0.26</v>
      </c>
      <c r="J8" s="43">
        <v>2</v>
      </c>
      <c r="K8" s="44">
        <v>1006</v>
      </c>
      <c r="L8" s="43">
        <v>2.77</v>
      </c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66</v>
      </c>
      <c r="E10" s="42" t="s">
        <v>72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70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32</v>
      </c>
      <c r="E14" s="9"/>
      <c r="F14" s="19">
        <f>SUM(F6:F13)</f>
        <v>595</v>
      </c>
      <c r="G14" s="19">
        <f t="shared" ref="G14:J14" si="0">SUM(G6:G13)</f>
        <v>22.300000000000004</v>
      </c>
      <c r="H14" s="19">
        <f t="shared" si="0"/>
        <v>46</v>
      </c>
      <c r="I14" s="19">
        <f t="shared" si="0"/>
        <v>97.78</v>
      </c>
      <c r="J14" s="19">
        <f t="shared" si="0"/>
        <v>834.19999999999993</v>
      </c>
      <c r="K14" s="25"/>
      <c r="L14" s="19">
        <f t="shared" ref="L14" si="1">SUM(L6:L13)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68</v>
      </c>
      <c r="E15" s="42" t="s">
        <v>42</v>
      </c>
      <c r="F15" s="43">
        <v>15</v>
      </c>
      <c r="G15" s="43">
        <v>0.12</v>
      </c>
      <c r="H15" s="43">
        <v>0</v>
      </c>
      <c r="I15" s="43">
        <v>0.26</v>
      </c>
      <c r="J15" s="43">
        <v>2</v>
      </c>
      <c r="K15" s="44">
        <v>1006</v>
      </c>
      <c r="L15" s="43">
        <v>3.05</v>
      </c>
    </row>
    <row r="16" spans="1:12" ht="15" x14ac:dyDescent="0.25">
      <c r="A16" s="23"/>
      <c r="B16" s="15"/>
      <c r="C16" s="11"/>
      <c r="D16" s="7" t="s">
        <v>27</v>
      </c>
      <c r="E16" s="42" t="s">
        <v>64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13.97</v>
      </c>
    </row>
    <row r="17" spans="1:12" ht="15" x14ac:dyDescent="0.25">
      <c r="A17" s="23"/>
      <c r="B17" s="15"/>
      <c r="C17" s="11"/>
      <c r="D17" s="7" t="s">
        <v>28</v>
      </c>
      <c r="E17" s="57" t="s">
        <v>56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22</v>
      </c>
      <c r="E19" s="42" t="s">
        <v>39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12" ht="15" x14ac:dyDescent="0.25">
      <c r="A20" s="23"/>
      <c r="B20" s="15"/>
      <c r="C20" s="11"/>
      <c r="D20" s="7" t="s">
        <v>76</v>
      </c>
      <c r="E20" s="42" t="s">
        <v>72</v>
      </c>
      <c r="F20" s="43">
        <v>20</v>
      </c>
      <c r="G20" s="43">
        <v>1.62</v>
      </c>
      <c r="H20" s="43">
        <v>0</v>
      </c>
      <c r="I20" s="43">
        <v>9.76</v>
      </c>
      <c r="J20" s="43">
        <v>48.4</v>
      </c>
      <c r="K20" s="44">
        <v>894.01</v>
      </c>
      <c r="L20" s="52">
        <v>3.67</v>
      </c>
    </row>
    <row r="21" spans="1:12" ht="15" x14ac:dyDescent="0.25">
      <c r="A21" s="23"/>
      <c r="B21" s="15"/>
      <c r="C21" s="11"/>
      <c r="D21" s="7" t="s">
        <v>76</v>
      </c>
      <c r="E21" s="42" t="s">
        <v>73</v>
      </c>
      <c r="F21" s="43">
        <v>20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2.72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32</v>
      </c>
      <c r="E24" s="9"/>
      <c r="F24" s="19">
        <f>SUM(F15:F23)</f>
        <v>705</v>
      </c>
      <c r="G24" s="19">
        <f t="shared" ref="G24:J24" si="2">SUM(G15:G23)</f>
        <v>25.46</v>
      </c>
      <c r="H24" s="19">
        <f t="shared" si="2"/>
        <v>49</v>
      </c>
      <c r="I24" s="19">
        <f t="shared" si="2"/>
        <v>110.60000000000001</v>
      </c>
      <c r="J24" s="19">
        <f t="shared" si="2"/>
        <v>885.99999999999989</v>
      </c>
      <c r="K24" s="25"/>
      <c r="L24" s="19">
        <f t="shared" ref="L24" si="3">SUM(L15:L23)</f>
        <v>105.39999999999999</v>
      </c>
    </row>
    <row r="25" spans="1:12" ht="15.75" thickBot="1" x14ac:dyDescent="0.25">
      <c r="A25" s="29">
        <f>A6</f>
        <v>1</v>
      </c>
      <c r="B25" s="30">
        <f>B6</f>
        <v>1</v>
      </c>
      <c r="C25" s="64" t="s">
        <v>4</v>
      </c>
      <c r="D25" s="65"/>
      <c r="E25" s="31"/>
      <c r="F25" s="32">
        <f>F14+F24</f>
        <v>1300</v>
      </c>
      <c r="G25" s="32">
        <f t="shared" ref="G25:J25" si="4">G14+G24</f>
        <v>47.760000000000005</v>
      </c>
      <c r="H25" s="32">
        <f t="shared" si="4"/>
        <v>95</v>
      </c>
      <c r="I25" s="32">
        <f t="shared" si="4"/>
        <v>208.38</v>
      </c>
      <c r="J25" s="32">
        <f t="shared" si="4"/>
        <v>1720.1999999999998</v>
      </c>
      <c r="K25" s="32"/>
      <c r="L25" s="32">
        <f t="shared" ref="L25" si="5">L14+L24</f>
        <v>210.79999999999998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67</v>
      </c>
      <c r="E26" s="42" t="s">
        <v>77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12" ht="15" x14ac:dyDescent="0.25">
      <c r="A27" s="14"/>
      <c r="B27" s="15"/>
      <c r="C27" s="11"/>
      <c r="D27" s="7" t="s">
        <v>29</v>
      </c>
      <c r="E27" s="42" t="s">
        <v>38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12" ht="15" x14ac:dyDescent="0.25">
      <c r="A28" s="14"/>
      <c r="B28" s="15"/>
      <c r="C28" s="11"/>
      <c r="D28" s="7" t="s">
        <v>22</v>
      </c>
      <c r="E28" s="42" t="s">
        <v>44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12" ht="30" x14ac:dyDescent="0.25">
      <c r="A29" s="14"/>
      <c r="B29" s="15"/>
      <c r="C29" s="11"/>
      <c r="D29" s="59" t="s">
        <v>66</v>
      </c>
      <c r="E29" s="42" t="s">
        <v>72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12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32</v>
      </c>
      <c r="E33" s="9"/>
      <c r="F33" s="19">
        <f>SUM(F26:F32)</f>
        <v>500</v>
      </c>
      <c r="G33" s="19">
        <f t="shared" ref="G33" si="6">SUM(G26:G32)</f>
        <v>31.44</v>
      </c>
      <c r="H33" s="19">
        <f t="shared" ref="H33" si="7">SUM(H26:H32)</f>
        <v>28</v>
      </c>
      <c r="I33" s="19">
        <f t="shared" ref="I33" si="8">SUM(I26:I32)</f>
        <v>77.87</v>
      </c>
      <c r="J33" s="19">
        <f t="shared" ref="J33:L33" si="9">SUM(J26:J32)</f>
        <v>648.40000000000009</v>
      </c>
      <c r="K33" s="25"/>
      <c r="L33" s="19">
        <f t="shared" si="9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43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77</v>
      </c>
      <c r="F36" s="43">
        <v>120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38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44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76</v>
      </c>
      <c r="E39" s="42" t="s">
        <v>72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76</v>
      </c>
      <c r="E40" s="42" t="s">
        <v>73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46</v>
      </c>
      <c r="F41" s="43">
        <v>15</v>
      </c>
      <c r="G41" s="43">
        <v>1.94</v>
      </c>
      <c r="H41" s="43">
        <v>0</v>
      </c>
      <c r="I41" s="43">
        <v>11.71</v>
      </c>
      <c r="J41" s="43">
        <v>60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32</v>
      </c>
      <c r="E43" s="9"/>
      <c r="F43" s="19">
        <f>SUM(F34:F42)</f>
        <v>725</v>
      </c>
      <c r="G43" s="19">
        <f t="shared" ref="G43" si="10">SUM(G34:G42)</f>
        <v>40.47</v>
      </c>
      <c r="H43" s="19">
        <f t="shared" ref="H43" si="11">SUM(H34:H42)</f>
        <v>31</v>
      </c>
      <c r="I43" s="19">
        <f t="shared" ref="I43" si="12">SUM(I34:I42)</f>
        <v>112.5</v>
      </c>
      <c r="J43" s="19">
        <f t="shared" ref="J43:L43" si="13">SUM(J34:J42)</f>
        <v>849.3</v>
      </c>
      <c r="K43" s="25"/>
      <c r="L43" s="19">
        <f t="shared" si="13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4" t="s">
        <v>4</v>
      </c>
      <c r="D44" s="65"/>
      <c r="E44" s="31"/>
      <c r="F44" s="32">
        <f>F33+F43</f>
        <v>1225</v>
      </c>
      <c r="G44" s="32">
        <f t="shared" ref="G44" si="14">G33+G43</f>
        <v>71.91</v>
      </c>
      <c r="H44" s="32">
        <f t="shared" ref="H44" si="15">H33+H43</f>
        <v>59</v>
      </c>
      <c r="I44" s="32">
        <f t="shared" ref="I44" si="16">I33+I43</f>
        <v>190.37</v>
      </c>
      <c r="J44" s="32">
        <f t="shared" ref="J44:L44" si="17">J33+J43</f>
        <v>1497.7</v>
      </c>
      <c r="K44" s="32"/>
      <c r="L44" s="32">
        <f t="shared" si="17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69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78</v>
      </c>
      <c r="E46" s="42" t="s">
        <v>49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57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47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55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32</v>
      </c>
      <c r="E52" s="9"/>
      <c r="F52" s="19">
        <f>SUM(F45:F51)</f>
        <v>500</v>
      </c>
      <c r="G52" s="19">
        <f t="shared" ref="G52" si="18">SUM(G45:G51)</f>
        <v>28.72</v>
      </c>
      <c r="H52" s="19">
        <f t="shared" ref="H52" si="19">SUM(H45:H51)</f>
        <v>21</v>
      </c>
      <c r="I52" s="19">
        <f t="shared" ref="I52" si="20">SUM(I45:I51)</f>
        <v>95.83</v>
      </c>
      <c r="J52" s="19">
        <f t="shared" ref="J52:L52" si="21">SUM(J45:J51)</f>
        <v>604.6</v>
      </c>
      <c r="K52" s="25"/>
      <c r="L52" s="19">
        <f t="shared" si="21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65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79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62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30</v>
      </c>
      <c r="E57" s="42" t="s">
        <v>57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47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76</v>
      </c>
      <c r="E58" s="42" t="s">
        <v>72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76</v>
      </c>
      <c r="E59" s="42" t="s">
        <v>73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70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32</v>
      </c>
      <c r="E62" s="9"/>
      <c r="F62" s="19">
        <f>SUM(F53:F61)</f>
        <v>805</v>
      </c>
      <c r="G62" s="19">
        <f t="shared" ref="G62" si="22">SUM(G53:G61)</f>
        <v>33.74</v>
      </c>
      <c r="H62" s="19">
        <f t="shared" ref="H62" si="23">SUM(H53:H61)</f>
        <v>28</v>
      </c>
      <c r="I62" s="19">
        <f t="shared" ref="I62" si="24">SUM(I53:I61)</f>
        <v>124.64</v>
      </c>
      <c r="J62" s="19">
        <f t="shared" ref="J62:L62" si="25">SUM(J53:J61)</f>
        <v>827.5</v>
      </c>
      <c r="K62" s="25"/>
      <c r="L62" s="19">
        <f t="shared" si="25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4" t="s">
        <v>4</v>
      </c>
      <c r="D63" s="65"/>
      <c r="E63" s="31"/>
      <c r="F63" s="32">
        <f>F52+F62</f>
        <v>1305</v>
      </c>
      <c r="G63" s="32">
        <f t="shared" ref="G63" si="26">G52+G62</f>
        <v>62.46</v>
      </c>
      <c r="H63" s="32">
        <f t="shared" ref="H63" si="27">H52+H62</f>
        <v>49</v>
      </c>
      <c r="I63" s="32">
        <f t="shared" ref="I63" si="28">I52+I62</f>
        <v>220.47</v>
      </c>
      <c r="J63" s="32">
        <f t="shared" ref="J63:L63" si="29">J52+J62</f>
        <v>1432.1</v>
      </c>
      <c r="K63" s="32"/>
      <c r="L63" s="32">
        <f t="shared" si="29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67</v>
      </c>
      <c r="E64" s="42" t="s">
        <v>80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52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66</v>
      </c>
      <c r="E67" s="42" t="s">
        <v>72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66</v>
      </c>
      <c r="E69" s="42" t="s">
        <v>71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510</v>
      </c>
      <c r="G71" s="19">
        <f t="shared" ref="G71" si="30">SUM(G64:G70)</f>
        <v>21.8</v>
      </c>
      <c r="H71" s="19">
        <f t="shared" ref="H71" si="31">SUM(H64:H70)</f>
        <v>20</v>
      </c>
      <c r="I71" s="19">
        <f t="shared" ref="I71" si="32">SUM(I64:I70)</f>
        <v>77.44</v>
      </c>
      <c r="J71" s="19">
        <f t="shared" ref="J71:L71" si="33">SUM(J64:J70)</f>
        <v>579.29999999999995</v>
      </c>
      <c r="K71" s="25"/>
      <c r="L71" s="19">
        <f t="shared" si="33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68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50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80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52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39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76</v>
      </c>
      <c r="E77" s="42" t="s">
        <v>72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76</v>
      </c>
      <c r="E78" s="42" t="s">
        <v>73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700</v>
      </c>
      <c r="G81" s="19">
        <f t="shared" ref="G81" si="34">SUM(G72:G80)</f>
        <v>22.65</v>
      </c>
      <c r="H81" s="19">
        <f t="shared" ref="H81" si="35">SUM(H72:H80)</f>
        <v>23</v>
      </c>
      <c r="I81" s="19">
        <f t="shared" ref="I81" si="36">SUM(I72:I80)</f>
        <v>80.64</v>
      </c>
      <c r="J81" s="19">
        <f t="shared" ref="J81:L81" si="37">SUM(J72:J80)</f>
        <v>606</v>
      </c>
      <c r="K81" s="25"/>
      <c r="L81" s="19">
        <f t="shared" si="37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4" t="s">
        <v>4</v>
      </c>
      <c r="D82" s="65"/>
      <c r="E82" s="31"/>
      <c r="F82" s="32">
        <f>F71+F81</f>
        <v>1210</v>
      </c>
      <c r="G82" s="32">
        <f t="shared" ref="G82" si="38">G71+G81</f>
        <v>44.45</v>
      </c>
      <c r="H82" s="32">
        <f t="shared" ref="H82" si="39">H71+H81</f>
        <v>43</v>
      </c>
      <c r="I82" s="32">
        <f t="shared" ref="I82" si="40">I71+I81</f>
        <v>158.07999999999998</v>
      </c>
      <c r="J82" s="32">
        <f t="shared" ref="J82:L82" si="41">J71+J81</f>
        <v>1185.3</v>
      </c>
      <c r="K82" s="32"/>
      <c r="L82" s="32">
        <f t="shared" si="41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67</v>
      </c>
      <c r="E83" s="42" t="s">
        <v>81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48</v>
      </c>
      <c r="F84" s="43">
        <v>150</v>
      </c>
      <c r="G84" s="43">
        <v>3.6</v>
      </c>
      <c r="H84" s="43">
        <v>6</v>
      </c>
      <c r="I84" s="43">
        <v>37.049999999999997</v>
      </c>
      <c r="J84" s="43">
        <v>220.4</v>
      </c>
      <c r="K84" s="44">
        <v>512</v>
      </c>
      <c r="L84" s="43">
        <v>13.18</v>
      </c>
    </row>
    <row r="85" spans="1:12" ht="15" x14ac:dyDescent="0.25">
      <c r="A85" s="23"/>
      <c r="B85" s="15"/>
      <c r="C85" s="11"/>
      <c r="D85" s="7" t="s">
        <v>22</v>
      </c>
      <c r="E85" s="42" t="s">
        <v>82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66</v>
      </c>
      <c r="E86" s="42" t="s">
        <v>40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 t="s">
        <v>58</v>
      </c>
      <c r="F88" s="43">
        <v>20</v>
      </c>
      <c r="G88" s="43">
        <v>0.6</v>
      </c>
      <c r="H88" s="43">
        <v>1</v>
      </c>
      <c r="I88" s="43">
        <v>7.92</v>
      </c>
      <c r="J88" s="43">
        <v>16.7</v>
      </c>
      <c r="K88" s="44">
        <v>819.02</v>
      </c>
      <c r="L88" s="43">
        <v>7.09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32</v>
      </c>
      <c r="E90" s="9"/>
      <c r="F90" s="19">
        <f>SUM(F83:F89)</f>
        <v>500</v>
      </c>
      <c r="G90" s="19">
        <f t="shared" ref="G90" si="42">SUM(G83:G89)</f>
        <v>24.8</v>
      </c>
      <c r="H90" s="19">
        <f t="shared" ref="H90" si="43">SUM(H83:H89)</f>
        <v>13</v>
      </c>
      <c r="I90" s="19">
        <f t="shared" ref="I90" si="44">SUM(I83:I89)</f>
        <v>79.489999999999995</v>
      </c>
      <c r="J90" s="19">
        <f t="shared" ref="J90:L90" si="45">SUM(J83:J89)</f>
        <v>514.4</v>
      </c>
      <c r="K90" s="25"/>
      <c r="L90" s="19">
        <f t="shared" si="45"/>
        <v>105.4</v>
      </c>
    </row>
    <row r="91" spans="1:12" ht="45" x14ac:dyDescent="0.25">
      <c r="A91" s="26">
        <f>A83</f>
        <v>1</v>
      </c>
      <c r="B91" s="13">
        <f>B83</f>
        <v>5</v>
      </c>
      <c r="C91" s="10" t="s">
        <v>25</v>
      </c>
      <c r="D91" s="59" t="s">
        <v>68</v>
      </c>
      <c r="E91" s="42" t="s">
        <v>51</v>
      </c>
      <c r="F91" s="43">
        <v>20</v>
      </c>
      <c r="G91" s="43">
        <v>0.6</v>
      </c>
      <c r="H91" s="43">
        <v>1</v>
      </c>
      <c r="I91" s="43">
        <v>7.92</v>
      </c>
      <c r="J91" s="43">
        <v>16.7</v>
      </c>
      <c r="K91" s="44">
        <v>819.02</v>
      </c>
      <c r="L91" s="43">
        <v>6.16</v>
      </c>
    </row>
    <row r="92" spans="1:12" ht="25.5" x14ac:dyDescent="0.25">
      <c r="A92" s="23"/>
      <c r="B92" s="15"/>
      <c r="C92" s="11"/>
      <c r="D92" s="7" t="s">
        <v>27</v>
      </c>
      <c r="E92" s="42" t="s">
        <v>53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13</v>
      </c>
    </row>
    <row r="93" spans="1:12" ht="15" x14ac:dyDescent="0.25">
      <c r="A93" s="23"/>
      <c r="B93" s="15"/>
      <c r="C93" s="11"/>
      <c r="D93" s="7" t="s">
        <v>28</v>
      </c>
      <c r="E93" s="42" t="s">
        <v>81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48</v>
      </c>
      <c r="F94" s="43">
        <v>150</v>
      </c>
      <c r="G94" s="43">
        <v>3.6</v>
      </c>
      <c r="H94" s="43">
        <v>6</v>
      </c>
      <c r="I94" s="43">
        <v>37.049999999999997</v>
      </c>
      <c r="J94" s="43">
        <v>220.4</v>
      </c>
      <c r="K94" s="44">
        <v>512</v>
      </c>
      <c r="L94" s="43">
        <v>11.45</v>
      </c>
    </row>
    <row r="95" spans="1:12" ht="15" x14ac:dyDescent="0.25">
      <c r="A95" s="23"/>
      <c r="B95" s="15"/>
      <c r="C95" s="11"/>
      <c r="D95" s="7" t="s">
        <v>30</v>
      </c>
      <c r="E95" s="42" t="s">
        <v>82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76</v>
      </c>
      <c r="E96" s="42" t="s">
        <v>40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76</v>
      </c>
      <c r="E97" s="42" t="s">
        <v>73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SUM(F91:F99)</f>
        <v>710</v>
      </c>
      <c r="G100" s="19">
        <f t="shared" ref="G100" si="46">SUM(G91:G99)</f>
        <v>26.41</v>
      </c>
      <c r="H100" s="19">
        <f t="shared" ref="H100" si="47">SUM(H91:H99)</f>
        <v>18</v>
      </c>
      <c r="I100" s="19">
        <f t="shared" ref="I100" si="48">SUM(I91:I99)</f>
        <v>90.2</v>
      </c>
      <c r="J100" s="19">
        <f t="shared" ref="J100:L100" si="49">SUM(J91:J99)</f>
        <v>635.39999999999986</v>
      </c>
      <c r="K100" s="25"/>
      <c r="L100" s="19">
        <f t="shared" si="49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4" t="s">
        <v>4</v>
      </c>
      <c r="D101" s="65"/>
      <c r="E101" s="31"/>
      <c r="F101" s="32">
        <f>F90+F100</f>
        <v>1210</v>
      </c>
      <c r="G101" s="32">
        <f t="shared" ref="G101" si="50">G90+G100</f>
        <v>51.21</v>
      </c>
      <c r="H101" s="32">
        <f t="shared" ref="H101" si="51">H90+H100</f>
        <v>31</v>
      </c>
      <c r="I101" s="32">
        <f t="shared" ref="I101" si="52">I90+I100</f>
        <v>169.69</v>
      </c>
      <c r="J101" s="32">
        <f t="shared" ref="J101:L101" si="53">J90+J100</f>
        <v>1149.7999999999997</v>
      </c>
      <c r="K101" s="32"/>
      <c r="L101" s="32">
        <f t="shared" si="53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67</v>
      </c>
      <c r="E102" s="42" t="s">
        <v>83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59.06</v>
      </c>
    </row>
    <row r="103" spans="1:12" ht="15" x14ac:dyDescent="0.25">
      <c r="A103" s="23"/>
      <c r="B103" s="15"/>
      <c r="C103" s="11"/>
      <c r="D103" s="7" t="s">
        <v>29</v>
      </c>
      <c r="E103" s="42" t="s">
        <v>38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9.6300000000000008</v>
      </c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4.16</v>
      </c>
    </row>
    <row r="105" spans="1:12" ht="30" x14ac:dyDescent="0.25">
      <c r="A105" s="23"/>
      <c r="B105" s="15"/>
      <c r="C105" s="11"/>
      <c r="D105" s="59" t="s">
        <v>66</v>
      </c>
      <c r="E105" s="42" t="s">
        <v>72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3.35</v>
      </c>
    </row>
    <row r="106" spans="1:12" ht="15" x14ac:dyDescent="0.25">
      <c r="A106" s="23"/>
      <c r="B106" s="15"/>
      <c r="C106" s="11"/>
      <c r="D106" s="7" t="s">
        <v>24</v>
      </c>
      <c r="E106" s="42" t="s">
        <v>70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29.2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SUM(F102:F108)</f>
        <v>590</v>
      </c>
      <c r="G109" s="19">
        <f t="shared" ref="G109:J109" si="54">SUM(G102:G108)</f>
        <v>26.35</v>
      </c>
      <c r="H109" s="19">
        <f t="shared" si="54"/>
        <v>19</v>
      </c>
      <c r="I109" s="19">
        <f t="shared" si="54"/>
        <v>84.79</v>
      </c>
      <c r="J109" s="19">
        <f t="shared" si="54"/>
        <v>655.7</v>
      </c>
      <c r="K109" s="25"/>
      <c r="L109" s="19">
        <f t="shared" ref="L109" si="55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59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15.31</v>
      </c>
    </row>
    <row r="112" spans="1:12" ht="25.5" x14ac:dyDescent="0.25">
      <c r="A112" s="23"/>
      <c r="B112" s="15"/>
      <c r="C112" s="11"/>
      <c r="D112" s="7" t="s">
        <v>28</v>
      </c>
      <c r="E112" s="42" t="s">
        <v>83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67.64</v>
      </c>
    </row>
    <row r="113" spans="1:12" ht="15" x14ac:dyDescent="0.25">
      <c r="A113" s="23"/>
      <c r="B113" s="15"/>
      <c r="C113" s="11"/>
      <c r="D113" s="7" t="s">
        <v>29</v>
      </c>
      <c r="E113" s="42" t="s">
        <v>38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11.03</v>
      </c>
    </row>
    <row r="114" spans="1:12" ht="15" x14ac:dyDescent="0.25">
      <c r="A114" s="23"/>
      <c r="B114" s="15"/>
      <c r="C114" s="11"/>
      <c r="D114" s="7" t="s">
        <v>22</v>
      </c>
      <c r="E114" s="42" t="s">
        <v>39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4.76</v>
      </c>
    </row>
    <row r="115" spans="1:12" ht="15" x14ac:dyDescent="0.25">
      <c r="A115" s="23"/>
      <c r="B115" s="15"/>
      <c r="C115" s="11"/>
      <c r="D115" s="7" t="s">
        <v>76</v>
      </c>
      <c r="E115" s="42" t="s">
        <v>72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3.83</v>
      </c>
    </row>
    <row r="116" spans="1:12" ht="15" x14ac:dyDescent="0.25">
      <c r="A116" s="23"/>
      <c r="B116" s="15"/>
      <c r="C116" s="11"/>
      <c r="D116" s="7" t="s">
        <v>76</v>
      </c>
      <c r="E116" s="42" t="s">
        <v>73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2.83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700</v>
      </c>
      <c r="G119" s="19">
        <f t="shared" ref="G119:J119" si="56">SUM(G110:G118)</f>
        <v>32.31</v>
      </c>
      <c r="H119" s="19">
        <f t="shared" si="56"/>
        <v>24</v>
      </c>
      <c r="I119" s="19">
        <f t="shared" si="56"/>
        <v>100.91</v>
      </c>
      <c r="J119" s="19">
        <f t="shared" si="56"/>
        <v>760.09999999999991</v>
      </c>
      <c r="K119" s="25"/>
      <c r="L119" s="19">
        <f t="shared" ref="L119" si="57">SUM(L110:L118)</f>
        <v>105.4</v>
      </c>
    </row>
    <row r="120" spans="1:12" ht="15.75" thickBot="1" x14ac:dyDescent="0.25">
      <c r="A120" s="29">
        <f>A102</f>
        <v>2</v>
      </c>
      <c r="B120" s="30">
        <f>B102</f>
        <v>1</v>
      </c>
      <c r="C120" s="64" t="s">
        <v>4</v>
      </c>
      <c r="D120" s="65"/>
      <c r="E120" s="31"/>
      <c r="F120" s="32">
        <f>F109+F119</f>
        <v>1290</v>
      </c>
      <c r="G120" s="32">
        <f t="shared" ref="G120" si="58">G109+G119</f>
        <v>58.660000000000004</v>
      </c>
      <c r="H120" s="32">
        <f t="shared" ref="H120" si="59">H109+H119</f>
        <v>43</v>
      </c>
      <c r="I120" s="32">
        <f t="shared" ref="I120" si="60">I109+I119</f>
        <v>185.7</v>
      </c>
      <c r="J120" s="32">
        <f t="shared" ref="J120:L120" si="61">J109+J119</f>
        <v>1415.8</v>
      </c>
      <c r="K120" s="32"/>
      <c r="L120" s="32">
        <f t="shared" si="61"/>
        <v>210.8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69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78</v>
      </c>
      <c r="E122" s="42" t="s">
        <v>49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45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74</v>
      </c>
      <c r="E124" s="42" t="s">
        <v>55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32</v>
      </c>
      <c r="E128" s="9"/>
      <c r="F128" s="19">
        <f>SUM(F121:F127)</f>
        <v>500</v>
      </c>
      <c r="G128" s="19">
        <f t="shared" ref="G128:J128" si="62">SUM(G121:G127)</f>
        <v>28.72</v>
      </c>
      <c r="H128" s="19">
        <f t="shared" si="62"/>
        <v>21</v>
      </c>
      <c r="I128" s="19">
        <f t="shared" si="62"/>
        <v>90.72999999999999</v>
      </c>
      <c r="J128" s="19">
        <f t="shared" si="62"/>
        <v>684.40000000000009</v>
      </c>
      <c r="K128" s="25"/>
      <c r="L128" s="19">
        <f t="shared" ref="L128" si="63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54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84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44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76</v>
      </c>
      <c r="E134" s="42" t="s">
        <v>72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76</v>
      </c>
      <c r="E135" s="42" t="s">
        <v>73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32</v>
      </c>
      <c r="E138" s="9"/>
      <c r="F138" s="19">
        <f>SUM(F129:F137)</f>
        <v>700</v>
      </c>
      <c r="G138" s="19">
        <f t="shared" ref="G138:J138" si="64">SUM(G129:G137)</f>
        <v>30.48</v>
      </c>
      <c r="H138" s="19">
        <f t="shared" si="64"/>
        <v>35</v>
      </c>
      <c r="I138" s="19">
        <f t="shared" si="64"/>
        <v>106.81</v>
      </c>
      <c r="J138" s="19">
        <f t="shared" si="64"/>
        <v>788</v>
      </c>
      <c r="K138" s="25"/>
      <c r="L138" s="19">
        <f t="shared" ref="L138" si="65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4" t="s">
        <v>4</v>
      </c>
      <c r="D139" s="65"/>
      <c r="E139" s="31"/>
      <c r="F139" s="32">
        <f>F128+F138</f>
        <v>1200</v>
      </c>
      <c r="G139" s="32">
        <f t="shared" ref="G139" si="66">G128+G138</f>
        <v>59.2</v>
      </c>
      <c r="H139" s="32">
        <f t="shared" ref="H139" si="67">H128+H138</f>
        <v>56</v>
      </c>
      <c r="I139" s="32">
        <f t="shared" ref="I139" si="68">I128+I138</f>
        <v>197.54</v>
      </c>
      <c r="J139" s="32">
        <f t="shared" ref="J139:L139" si="69">J128+J138</f>
        <v>1472.4</v>
      </c>
      <c r="K139" s="32"/>
      <c r="L139" s="32">
        <f t="shared" si="69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67</v>
      </c>
      <c r="E140" s="42" t="s">
        <v>80</v>
      </c>
      <c r="F140" s="43">
        <v>110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62.6</v>
      </c>
    </row>
    <row r="141" spans="1:12" ht="15" x14ac:dyDescent="0.25">
      <c r="A141" s="23"/>
      <c r="B141" s="15"/>
      <c r="C141" s="11"/>
      <c r="D141" s="7" t="s">
        <v>29</v>
      </c>
      <c r="E141" s="42" t="s">
        <v>52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26.18</v>
      </c>
    </row>
    <row r="142" spans="1:12" ht="15" x14ac:dyDescent="0.25">
      <c r="A142" s="23"/>
      <c r="B142" s="15"/>
      <c r="C142" s="11"/>
      <c r="D142" s="7" t="s">
        <v>22</v>
      </c>
      <c r="E142" s="42" t="s">
        <v>82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6.95</v>
      </c>
    </row>
    <row r="143" spans="1:12" ht="30.75" customHeight="1" x14ac:dyDescent="0.25">
      <c r="A143" s="23"/>
      <c r="B143" s="15"/>
      <c r="C143" s="11"/>
      <c r="D143" s="59" t="s">
        <v>66</v>
      </c>
      <c r="E143" s="42" t="s">
        <v>72</v>
      </c>
      <c r="F143" s="43">
        <v>20</v>
      </c>
      <c r="G143" s="43">
        <v>1.62</v>
      </c>
      <c r="H143" s="43">
        <v>0</v>
      </c>
      <c r="I143" s="43">
        <v>9.76</v>
      </c>
      <c r="J143" s="43">
        <v>48.4</v>
      </c>
      <c r="K143" s="44">
        <v>894.01</v>
      </c>
      <c r="L143" s="43">
        <v>3.5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 t="s">
        <v>51</v>
      </c>
      <c r="F145" s="43">
        <v>20</v>
      </c>
      <c r="G145" s="43">
        <v>0.6</v>
      </c>
      <c r="H145" s="43">
        <v>1</v>
      </c>
      <c r="I145" s="43">
        <v>7.92</v>
      </c>
      <c r="J145" s="43">
        <v>16.7</v>
      </c>
      <c r="K145" s="44">
        <v>819.02</v>
      </c>
      <c r="L145" s="43">
        <v>6.17</v>
      </c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SUM(F140:F146)</f>
        <v>500</v>
      </c>
      <c r="G147" s="19">
        <f t="shared" ref="G147:J147" si="70">SUM(G140:G146)</f>
        <v>20.21</v>
      </c>
      <c r="H147" s="19">
        <f t="shared" si="70"/>
        <v>18</v>
      </c>
      <c r="I147" s="19">
        <f t="shared" si="70"/>
        <v>67.52</v>
      </c>
      <c r="J147" s="19">
        <f t="shared" si="70"/>
        <v>469.99999999999994</v>
      </c>
      <c r="K147" s="25"/>
      <c r="L147" s="19">
        <f t="shared" ref="L147" si="71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68</v>
      </c>
      <c r="E148" s="42" t="s">
        <v>51</v>
      </c>
      <c r="F148" s="43">
        <v>20</v>
      </c>
      <c r="G148" s="43">
        <v>0.6</v>
      </c>
      <c r="H148" s="43">
        <v>1</v>
      </c>
      <c r="I148" s="43">
        <v>7.92</v>
      </c>
      <c r="J148" s="43">
        <v>16.7</v>
      </c>
      <c r="K148" s="44">
        <v>819.02</v>
      </c>
      <c r="L148" s="43">
        <v>5.24</v>
      </c>
    </row>
    <row r="149" spans="1:12" ht="15" x14ac:dyDescent="0.25">
      <c r="A149" s="23"/>
      <c r="B149" s="15"/>
      <c r="C149" s="11"/>
      <c r="D149" s="7" t="s">
        <v>27</v>
      </c>
      <c r="E149" s="42" t="s">
        <v>50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13.57</v>
      </c>
    </row>
    <row r="150" spans="1:12" ht="15" x14ac:dyDescent="0.25">
      <c r="A150" s="23"/>
      <c r="B150" s="15"/>
      <c r="C150" s="11"/>
      <c r="D150" s="7" t="s">
        <v>28</v>
      </c>
      <c r="E150" s="42" t="s">
        <v>80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53.24</v>
      </c>
    </row>
    <row r="151" spans="1:12" ht="15" x14ac:dyDescent="0.25">
      <c r="A151" s="23"/>
      <c r="B151" s="15"/>
      <c r="C151" s="11"/>
      <c r="D151" s="7" t="s">
        <v>29</v>
      </c>
      <c r="E151" s="42" t="s">
        <v>52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22.26</v>
      </c>
    </row>
    <row r="152" spans="1:12" ht="15" x14ac:dyDescent="0.25">
      <c r="A152" s="23"/>
      <c r="B152" s="15"/>
      <c r="C152" s="11"/>
      <c r="D152" s="7" t="s">
        <v>22</v>
      </c>
      <c r="E152" s="42" t="s">
        <v>82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5.91</v>
      </c>
    </row>
    <row r="153" spans="1:12" ht="15" x14ac:dyDescent="0.25">
      <c r="A153" s="23"/>
      <c r="B153" s="15"/>
      <c r="C153" s="11"/>
      <c r="D153" s="7" t="s">
        <v>76</v>
      </c>
      <c r="E153" s="42" t="s">
        <v>72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2.98</v>
      </c>
    </row>
    <row r="154" spans="1:12" ht="15" x14ac:dyDescent="0.25">
      <c r="A154" s="23"/>
      <c r="B154" s="15"/>
      <c r="C154" s="11"/>
      <c r="D154" s="7" t="s">
        <v>76</v>
      </c>
      <c r="E154" s="42" t="s">
        <v>73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2.2000000000000002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SUM(F148:F156)</f>
        <v>720</v>
      </c>
      <c r="G157" s="19">
        <f t="shared" ref="G157:J157" si="72">SUM(G148:G156)</f>
        <v>23.31</v>
      </c>
      <c r="H157" s="19">
        <f t="shared" si="72"/>
        <v>24</v>
      </c>
      <c r="I157" s="19">
        <f t="shared" si="72"/>
        <v>87.720000000000013</v>
      </c>
      <c r="J157" s="19">
        <f t="shared" si="72"/>
        <v>618.79999999999995</v>
      </c>
      <c r="K157" s="25"/>
      <c r="L157" s="19">
        <f t="shared" ref="L157" si="73">SUM(L148:L156)</f>
        <v>105.40000000000002</v>
      </c>
    </row>
    <row r="158" spans="1:12" ht="15.75" thickBot="1" x14ac:dyDescent="0.25">
      <c r="A158" s="29">
        <f>A140</f>
        <v>2</v>
      </c>
      <c r="B158" s="30">
        <f>B140</f>
        <v>3</v>
      </c>
      <c r="C158" s="64" t="s">
        <v>4</v>
      </c>
      <c r="D158" s="65"/>
      <c r="E158" s="31"/>
      <c r="F158" s="32">
        <f>F147+F157</f>
        <v>1220</v>
      </c>
      <c r="G158" s="32">
        <f t="shared" ref="G158" si="74">G147+G157</f>
        <v>43.519999999999996</v>
      </c>
      <c r="H158" s="32">
        <f t="shared" ref="H158" si="75">H147+H157</f>
        <v>42</v>
      </c>
      <c r="I158" s="32">
        <f t="shared" ref="I158" si="76">I147+I157</f>
        <v>155.24</v>
      </c>
      <c r="J158" s="32">
        <f t="shared" ref="J158:L158" si="77">J147+J157</f>
        <v>1088.8</v>
      </c>
      <c r="K158" s="32"/>
      <c r="L158" s="32">
        <f t="shared" si="77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67</v>
      </c>
      <c r="E159" s="39" t="s">
        <v>60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48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66</v>
      </c>
      <c r="E162" s="42" t="s">
        <v>72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31</v>
      </c>
      <c r="E163" s="42" t="s">
        <v>75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32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61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60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48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39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76</v>
      </c>
      <c r="E172" s="42" t="s">
        <v>72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76</v>
      </c>
      <c r="E173" s="42" t="s">
        <v>73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70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32</v>
      </c>
      <c r="E176" s="9"/>
      <c r="F176" s="19">
        <f>SUM(F167:F175)</f>
        <v>800</v>
      </c>
      <c r="G176" s="19">
        <f t="shared" ref="G176:J176" si="78">SUM(G167:G175)</f>
        <v>20.810000000000002</v>
      </c>
      <c r="H176" s="19">
        <f t="shared" si="78"/>
        <v>19</v>
      </c>
      <c r="I176" s="19">
        <f t="shared" si="78"/>
        <v>94.25</v>
      </c>
      <c r="J176" s="19">
        <f t="shared" si="78"/>
        <v>722.99999999999989</v>
      </c>
      <c r="K176" s="25"/>
      <c r="L176" s="19">
        <f t="shared" ref="L176" si="79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4" t="s">
        <v>4</v>
      </c>
      <c r="D177" s="65"/>
      <c r="E177" s="31"/>
      <c r="F177" s="32">
        <f>F166+F176</f>
        <v>1310</v>
      </c>
      <c r="G177" s="32">
        <f t="shared" ref="G177" si="80">G166+G176</f>
        <v>40.36</v>
      </c>
      <c r="H177" s="32">
        <f t="shared" ref="H177" si="81">H166+H176</f>
        <v>35</v>
      </c>
      <c r="I177" s="32">
        <f t="shared" ref="I177" si="82">I166+I176</f>
        <v>184.70999999999998</v>
      </c>
      <c r="J177" s="32">
        <f t="shared" ref="J177:L177" si="83">J166+J176</f>
        <v>1319.5</v>
      </c>
      <c r="K177" s="32"/>
      <c r="L177" s="32">
        <f t="shared" si="83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67</v>
      </c>
      <c r="E178" s="42" t="s">
        <v>85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62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57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66</v>
      </c>
      <c r="E181" s="42" t="s">
        <v>40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66</v>
      </c>
      <c r="E182" s="42" t="s">
        <v>71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32</v>
      </c>
      <c r="E185" s="9"/>
      <c r="F185" s="19">
        <f>SUM(F178:F184)</f>
        <v>500</v>
      </c>
      <c r="G185" s="19">
        <f t="shared" ref="G185:J185" si="84">SUM(G178:G184)</f>
        <v>24.930000000000003</v>
      </c>
      <c r="H185" s="19">
        <f t="shared" si="84"/>
        <v>37</v>
      </c>
      <c r="I185" s="19">
        <f t="shared" si="84"/>
        <v>82.6</v>
      </c>
      <c r="J185" s="19">
        <f t="shared" si="84"/>
        <v>706.40000000000009</v>
      </c>
      <c r="K185" s="25"/>
      <c r="L185" s="19">
        <f t="shared" ref="L185" si="85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63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86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22</v>
      </c>
      <c r="E189" s="42" t="s">
        <v>62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30</v>
      </c>
      <c r="E190" s="42" t="s">
        <v>57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76</v>
      </c>
      <c r="E191" s="42" t="s">
        <v>40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76</v>
      </c>
      <c r="E192" s="42" t="s">
        <v>41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32</v>
      </c>
      <c r="E195" s="9"/>
      <c r="F195" s="19">
        <f>SUM(F186:F194)</f>
        <v>700</v>
      </c>
      <c r="G195" s="19">
        <f t="shared" ref="G195:J195" si="86">SUM(G186:G194)</f>
        <v>29.51</v>
      </c>
      <c r="H195" s="19">
        <f t="shared" si="86"/>
        <v>40.25</v>
      </c>
      <c r="I195" s="19">
        <f t="shared" si="86"/>
        <v>92.36</v>
      </c>
      <c r="J195" s="19">
        <f t="shared" si="86"/>
        <v>771.15000000000009</v>
      </c>
      <c r="K195" s="25"/>
      <c r="L195" s="19">
        <f t="shared" ref="L195" si="87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4" t="s">
        <v>4</v>
      </c>
      <c r="D196" s="65"/>
      <c r="E196" s="31"/>
      <c r="F196" s="32">
        <f>F185+F195</f>
        <v>1200</v>
      </c>
      <c r="G196" s="32">
        <f t="shared" ref="G196" si="88">G185+G195</f>
        <v>54.440000000000005</v>
      </c>
      <c r="H196" s="32">
        <f t="shared" ref="H196" si="89">H185+H195</f>
        <v>77.25</v>
      </c>
      <c r="I196" s="32">
        <f t="shared" ref="I196" si="90">I185+I195</f>
        <v>174.95999999999998</v>
      </c>
      <c r="J196" s="32">
        <f t="shared" ref="J196:L196" si="91">J185+J195</f>
        <v>1477.5500000000002</v>
      </c>
      <c r="K196" s="32"/>
      <c r="L196" s="32">
        <f t="shared" si="91"/>
        <v>210.79999999999998</v>
      </c>
    </row>
    <row r="197" spans="1:12" ht="13.5" thickBot="1" x14ac:dyDescent="0.25">
      <c r="A197" s="27"/>
      <c r="B197" s="28"/>
      <c r="C197" s="66" t="s">
        <v>5</v>
      </c>
      <c r="D197" s="66"/>
      <c r="E197" s="66"/>
      <c r="F197" s="34">
        <f>(F25+F44+F63+F82+F101+F120+F139+F158+F177+F196)/(IF(F25=0,0,1)+IF(F44=0,0,1)+IF(F63=0,0,1)+IF(F82=0,0,1)+IF(F101=0,0,1)+IF(F120=0,0,1)+IF(F139=0,0,1)+IF(F158=0,0,1)+IF(F177=0,0,1)+IF(F196=0,0,1))</f>
        <v>1247</v>
      </c>
      <c r="G197" s="34">
        <f>(G25+G44+G63+G82+G101+G120+G139+G158+G177+G196)/(IF(G25=0,0,1)+IF(G44=0,0,1)+IF(G63=0,0,1)+IF(G82=0,0,1)+IF(G101=0,0,1)+IF(G120=0,0,1)+IF(G139=0,0,1)+IF(G158=0,0,1)+IF(G177=0,0,1)+IF(G196=0,0,1))</f>
        <v>53.397000000000006</v>
      </c>
      <c r="H197" s="34">
        <f>(H25+H44+H63+H82+H101+H120+H139+H158+H177+H196)/(IF(H25=0,0,1)+IF(H44=0,0,1)+IF(H63=0,0,1)+IF(H82=0,0,1)+IF(H101=0,0,1)+IF(H120=0,0,1)+IF(H139=0,0,1)+IF(H158=0,0,1)+IF(H177=0,0,1)+IF(H196=0,0,1))</f>
        <v>53.024999999999999</v>
      </c>
      <c r="I197" s="34">
        <f>(I25+I44+I63+I82+I101+I120+I139+I158+I177+I196)/(IF(I25=0,0,1)+IF(I44=0,0,1)+IF(I63=0,0,1)+IF(I82=0,0,1)+IF(I101=0,0,1)+IF(I120=0,0,1)+IF(I139=0,0,1)+IF(I158=0,0,1)+IF(I177=0,0,1)+IF(I196=0,0,1))</f>
        <v>184.51400000000001</v>
      </c>
      <c r="J197" s="34">
        <f>(J25+J44+J63+J82+J101+J120+J139+J158+J177+J196)/(IF(J25=0,0,1)+IF(J44=0,0,1)+IF(J63=0,0,1)+IF(J82=0,0,1)+IF(J101=0,0,1)+IF(J120=0,0,1)+IF(J139=0,0,1)+IF(J158=0,0,1)+IF(J177=0,0,1)+IF(J196=0,0,1))</f>
        <v>1375.9149999999997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2025-11-12T05:20:20Z</cp:lastPrinted>
  <dcterms:created xsi:type="dcterms:W3CDTF">2022-05-16T14:23:56Z</dcterms:created>
  <dcterms:modified xsi:type="dcterms:W3CDTF">2025-12-15T07:43:36Z</dcterms:modified>
</cp:coreProperties>
</file>